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tiff" ContentType="image/tif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C:\Users\lwarin\Documents\"/>
    </mc:Choice>
  </mc:AlternateContent>
  <xr:revisionPtr revIDLastSave="0" documentId="10_ncr:100000_{D679D6AC-E91E-4747-85B3-5CC442981CB6}" xr6:coauthVersionLast="31" xr6:coauthVersionMax="31" xr10:uidLastSave="{00000000-0000-0000-0000-000000000000}"/>
  <bookViews>
    <workbookView xWindow="0" yWindow="0" windowWidth="23040" windowHeight="7632" firstSheet="1" activeTab="1" xr2:uid="{3B1F1683-063D-4393-BF62-8A4D5A8E93B0}"/>
  </bookViews>
  <sheets>
    <sheet name="Feuil1 (2)" sheetId="2" state="hidden" r:id="rId1"/>
    <sheet name="Feuil1" sheetId="59" r:id="rId2"/>
  </sheets>
  <definedNames>
    <definedName name="_xlnm.Print_Area" localSheetId="1">Feuil1!$A$1:$F$64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59" l="1"/>
  <c r="D35" i="59" s="1"/>
  <c r="D37" i="59" s="1"/>
  <c r="D38" i="59" s="1"/>
  <c r="D40" i="59" s="1"/>
  <c r="D41" i="59" s="1"/>
  <c r="D28" i="59"/>
  <c r="D26" i="59"/>
  <c r="D19" i="59"/>
  <c r="D15" i="59"/>
  <c r="D14" i="59"/>
</calcChain>
</file>

<file path=xl/sharedStrings.xml><?xml version="1.0" encoding="utf-8"?>
<sst xmlns="http://schemas.openxmlformats.org/spreadsheetml/2006/main" count="109" uniqueCount="89">
  <si>
    <t>COLLABORATRICE</t>
  </si>
  <si>
    <t>DPA</t>
  </si>
  <si>
    <t xml:space="preserve">3 RUE GABRIEL LAUMAIN </t>
  </si>
  <si>
    <t>75010 PARIS</t>
  </si>
  <si>
    <t>06 42 89 65 86</t>
  </si>
  <si>
    <t>piot.marie2@hotmail.fr</t>
  </si>
  <si>
    <t>RAM</t>
  </si>
  <si>
    <t>Nom, Prénom</t>
  </si>
  <si>
    <t>Statut</t>
  </si>
  <si>
    <t>PIOT Marie</t>
  </si>
  <si>
    <t>Adresse</t>
  </si>
  <si>
    <t>CP Ville</t>
  </si>
  <si>
    <t>Tél.</t>
  </si>
  <si>
    <t>E.mail</t>
  </si>
  <si>
    <t>DN</t>
  </si>
  <si>
    <t>DEMARCHES :</t>
  </si>
  <si>
    <t>RAM ou HARMONIE MUTUELLE</t>
  </si>
  <si>
    <t>AON</t>
  </si>
  <si>
    <t>CNBF</t>
  </si>
  <si>
    <t>A partir du début congé maternité</t>
  </si>
  <si>
    <t>A partir du 7ème mois de grossesse</t>
  </si>
  <si>
    <t>A la naissance de l'enfant</t>
  </si>
  <si>
    <t>Organisme Sécurité sociale des Indépendants</t>
  </si>
  <si>
    <t>FICHE MATERNITE</t>
  </si>
  <si>
    <t>LES ETAPES à TITRE INDICATIF :</t>
  </si>
  <si>
    <t>Imprimé n° 1</t>
  </si>
  <si>
    <t>Simulation</t>
  </si>
  <si>
    <t>Imprimé n° 5</t>
  </si>
  <si>
    <t>Allocation Repos Maternité 1 PMSS*</t>
  </si>
  <si>
    <t xml:space="preserve">* PMSS Plafond mensuel Sécurité sociale en vigueur </t>
  </si>
  <si>
    <t>A compter du début du congé maternité</t>
  </si>
  <si>
    <t xml:space="preserve">Montant de l'Indemnité forfaitaire /  </t>
  </si>
  <si>
    <t>2 semaines avant la DPA</t>
  </si>
  <si>
    <t>DATE PRESUMEE D'ACCOUCHEMENT</t>
  </si>
  <si>
    <t>Imprimé n° 2 (44 jours)</t>
  </si>
  <si>
    <t>Imprimé n° 7 (15 jours)</t>
  </si>
  <si>
    <t>Imprimé n° 8 (15 jours)</t>
  </si>
  <si>
    <t>Date de début de congé maternité au plus tard 2 semaines avant la DPA</t>
  </si>
  <si>
    <t>Date de début de congé maternité au plus tôt 6 semaines avant la DPA</t>
  </si>
  <si>
    <t>①</t>
  </si>
  <si>
    <t>②</t>
  </si>
  <si>
    <t>③</t>
  </si>
  <si>
    <t>1 PMSS*</t>
  </si>
  <si>
    <t>(simulation sous toute réserve de modifications, réglementaires, en cas d'évolutions législatives, Sécurité sociale ….)</t>
  </si>
  <si>
    <t>55.51€/jour**</t>
  </si>
  <si>
    <t>** Si le revenu est inférieur à 10% du PASS Plafond annuel Sécurité sociale, les indemnités sont limitées à 10%</t>
  </si>
  <si>
    <t>④</t>
  </si>
  <si>
    <t>FICHE MATERNITE - Grossesse simple</t>
  </si>
  <si>
    <t>AON organisme de Prévoyance</t>
  </si>
  <si>
    <t>Aucune démarche</t>
  </si>
  <si>
    <t>l'Organisme Sécurité sociale (conventionné RAM ou Harmonie Mutuelle)</t>
  </si>
  <si>
    <t>L'Ordre des Avocats au Barreau de Paris</t>
  </si>
  <si>
    <t>Aon Service Barreau de Paris - 28 Allée de Bellevue - CS 70000 - 16918 ANGOULEME Cedex 9</t>
  </si>
  <si>
    <t>Versera à chaque avocate :</t>
  </si>
  <si>
    <r>
      <rPr>
        <sz val="14"/>
        <color theme="0"/>
        <rFont val="Arial"/>
        <family val="2"/>
      </rPr>
      <t xml:space="preserve">une </t>
    </r>
    <r>
      <rPr>
        <b/>
        <sz val="14"/>
        <color theme="0"/>
        <rFont val="Arial"/>
        <family val="2"/>
      </rPr>
      <t xml:space="preserve">Aide Maternité d’un montant de </t>
    </r>
  </si>
  <si>
    <t xml:space="preserve">En cas d'arrêt de travail (maladie, hospitalisation hors période congé maternité) ou toute autre question, contacter  : </t>
  </si>
  <si>
    <t>La maternité ouvre droit à une exonération du paiement d'un trimestre des cotisations forfaitaires de retraite de base.</t>
  </si>
  <si>
    <t>Un imprimé "PARENTALITE" est à compléter et à retourner au début du congé maternité à :</t>
  </si>
  <si>
    <t>L'organisme vous adresse à réception de la déclaration de grossesse, un carnet qui sera à utiliser et à faire compléter par un médecin.</t>
  </si>
  <si>
    <t>La CNBF</t>
  </si>
  <si>
    <t>Les étapes auprès de :</t>
  </si>
  <si>
    <t>Ce versement sera réalisé dans le mois suivant le versement du forfait naissance Aon (1 464 €) y compris si le versement de ce dernier a été anticipé au 7ème mois ; Aon transmet l'information à l'Ordre. L'avocate n'a aucune démarche à effectuer.</t>
  </si>
  <si>
    <r>
      <t>- l'</t>
    </r>
    <r>
      <rPr>
        <b/>
        <sz val="14"/>
        <rFont val="Arial"/>
        <family val="2"/>
      </rPr>
      <t>Organisme Sécurité sociale</t>
    </r>
    <r>
      <rPr>
        <sz val="14"/>
        <rFont val="Arial"/>
        <family val="2"/>
      </rPr>
      <t xml:space="preserve"> auquel vous adhérez (adhérents avant le 1er janvier 2019, les organismes conventionnés sont 
    RAM ou HARMONIE MUTUELLE),
- la </t>
    </r>
    <r>
      <rPr>
        <b/>
        <sz val="14"/>
        <rFont val="Arial"/>
        <family val="2"/>
      </rPr>
      <t>Caisse d'Allocations Familiales</t>
    </r>
    <r>
      <rPr>
        <sz val="14"/>
        <rFont val="Arial"/>
        <family val="2"/>
      </rPr>
      <t>.</t>
    </r>
  </si>
  <si>
    <t>●</t>
  </si>
  <si>
    <t xml:space="preserve">l'Ordre des Avocats au Barreau de Paris </t>
  </si>
  <si>
    <t>la CNBF (exonération de la cotisation = 1/4)</t>
  </si>
  <si>
    <t>Début :</t>
  </si>
  <si>
    <t>Fin :</t>
  </si>
  <si>
    <t>A compter du début du congé maternité :</t>
  </si>
  <si>
    <t>A compter du 7ème mois de grossesse :</t>
  </si>
  <si>
    <t xml:space="preserve">1 768 € </t>
  </si>
  <si>
    <r>
      <rPr>
        <i/>
        <u/>
        <sz val="12"/>
        <rFont val="Arial"/>
        <family val="2"/>
      </rPr>
      <t>A noter</t>
    </r>
    <r>
      <rPr>
        <i/>
        <sz val="12"/>
        <rFont val="Arial"/>
        <family val="2"/>
      </rPr>
      <t xml:space="preserve"> : le congé maternité débute : à 6 semaines avant la date présumée d'accouchement si cessation d'activité 
ou dès le 1er jour entre ces 2 dates de la cessation d'activité ou dès la naissance de l'enfant</t>
    </r>
  </si>
  <si>
    <t>Pour effectuer la simulation, indiquer la date du début de congé maternité souhaitée (entre 6 semaines et 2 semaines avant la DPA)</t>
  </si>
  <si>
    <t>Adresser un extrait d'acte de naissance joint à votre courrier pour obtenir une exonération du quart de la cotisation forfaitaire annuelle - 11 boulevard de Sébastopol – 75038 PARIS Cedex 01</t>
  </si>
  <si>
    <t xml:space="preserve">Les démarches administratives durant votre congé maternité sont les suivantes auprès de : </t>
  </si>
  <si>
    <t>Date de début de congé maternité souhaitée</t>
  </si>
  <si>
    <t>L'Organisme Sécurité sociale auquel vous adhérez (conventionné RAM ou Harmonie Mutuelle)</t>
  </si>
  <si>
    <t>A la naissance  :</t>
  </si>
  <si>
    <t>En cas d'utilisation de l'imprimé 3 (arrêt pathologique) et/ou d'arrêt maladie durant la grossesse, nous vous invitons à prendre contact avec  l'Assistante sociale pour une meilleure prise en charge des différentes démarches à effectuer, dont les coordonnées sont rappelées ci-dessous (1)</t>
  </si>
  <si>
    <r>
      <t xml:space="preserve">Adresser la </t>
    </r>
    <r>
      <rPr>
        <b/>
        <sz val="14"/>
        <color rgb="FF28BAA5"/>
        <rFont val="Arial"/>
        <family val="2"/>
      </rPr>
      <t>déclaration de grossesse</t>
    </r>
    <r>
      <rPr>
        <sz val="14"/>
        <color rgb="FF28BAA5"/>
        <rFont val="Arial"/>
        <family val="2"/>
      </rPr>
      <t xml:space="preserve"> à :</t>
    </r>
  </si>
  <si>
    <t xml:space="preserve">
(1) l'Assistante sociale Madame Baya MOUSSAOUI - Tél. 01 44 32 48 61 - Courriel : bmoussaoui@avocatparis.org 
ou la permanence - Tél.  01 80 27 16 10 (lundi - jeudi / 10H 17H) </t>
  </si>
  <si>
    <r>
      <rPr>
        <b/>
        <sz val="16"/>
        <color theme="0" tint="-0.499984740745262"/>
        <rFont val="Arial Black"/>
        <family val="2"/>
      </rPr>
      <t>La simulation personnalisée</t>
    </r>
    <r>
      <rPr>
        <b/>
        <sz val="16"/>
        <color theme="0" tint="-0.499984740745262"/>
        <rFont val="Arial"/>
        <family val="2"/>
      </rPr>
      <t xml:space="preserve"> :</t>
    </r>
  </si>
  <si>
    <t>X</t>
  </si>
  <si>
    <t xml:space="preserve"> Indiquer vos dates dans les 2 cellules surlignées ci-dessous</t>
  </si>
  <si>
    <t>Date de fin (durée maximum du congé maternité 112 jours)</t>
  </si>
  <si>
    <t xml:space="preserve">L'Allocation Repos Maternel </t>
  </si>
  <si>
    <r>
      <t xml:space="preserve">Le montant de l'Indemnité forfaitaire </t>
    </r>
    <r>
      <rPr>
        <sz val="10"/>
        <rFont val="Arial"/>
        <family val="2"/>
      </rPr>
      <t>(au 01/01/2019)</t>
    </r>
  </si>
  <si>
    <t>L'Indemnité forfaitaire s'élève à 38 €/jour - Maximum 112 jours</t>
  </si>
  <si>
    <t>L'Allocation forfaitaire 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</si>
</sst>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8" formatCode="#,##0.00\ &quot;€&quot;;[Red]\-#,##0.00\ &quot;€&quot;"/>
  </numFmts>
  <fonts count="6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color rgb="FF00206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theme="0"/>
      <name val="Arial"/>
      <family val="2"/>
    </font>
    <font>
      <b/>
      <sz val="14"/>
      <color rgb="FFFF0000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1"/>
      <color theme="0"/>
      <name val="Calibri"/>
      <family val="2"/>
      <scheme val="minor"/>
    </font>
    <font>
      <sz val="12"/>
      <color rgb="FFFF0000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sz val="12"/>
      <color rgb="FF002060"/>
      <name val="Arial"/>
      <family val="2"/>
    </font>
    <font>
      <b/>
      <sz val="14"/>
      <name val="Arial"/>
      <family val="2"/>
    </font>
    <font>
      <b/>
      <sz val="16"/>
      <color rgb="FFFF000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i/>
      <sz val="12"/>
      <name val="Arial"/>
      <family val="2"/>
    </font>
    <font>
      <b/>
      <sz val="14"/>
      <color rgb="FF002060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sz val="14"/>
      <color rgb="FF002060"/>
      <name val="Arial"/>
      <family val="2"/>
    </font>
    <font>
      <sz val="14"/>
      <color rgb="FFFF0000"/>
      <name val="Arial"/>
      <family val="2"/>
    </font>
    <font>
      <sz val="14"/>
      <color theme="1"/>
      <name val="Calibri"/>
      <family val="2"/>
      <scheme val="minor"/>
    </font>
    <font>
      <sz val="20"/>
      <color rgb="FF04B8AF"/>
      <name val="Arial"/>
      <family val="2"/>
    </font>
    <font>
      <i/>
      <sz val="14"/>
      <color rgb="FF002060"/>
      <name val="Arial"/>
      <family val="2"/>
    </font>
    <font>
      <b/>
      <sz val="26"/>
      <color theme="0"/>
      <name val="Arial Black"/>
      <family val="2"/>
    </font>
    <font>
      <b/>
      <sz val="14"/>
      <color rgb="FF72C8B8"/>
      <name val="Arial"/>
      <family val="2"/>
    </font>
    <font>
      <b/>
      <sz val="20"/>
      <name val="Arial"/>
      <family val="2"/>
    </font>
    <font>
      <sz val="14"/>
      <name val="Calibri"/>
      <family val="2"/>
      <scheme val="minor"/>
    </font>
    <font>
      <b/>
      <i/>
      <sz val="14"/>
      <color theme="0" tint="-0.499984740745262"/>
      <name val="Arial"/>
      <family val="2"/>
    </font>
    <font>
      <i/>
      <u/>
      <sz val="12"/>
      <name val="Arial"/>
      <family val="2"/>
    </font>
    <font>
      <b/>
      <sz val="16"/>
      <color theme="0" tint="-0.499984740745262"/>
      <name val="Arial"/>
      <family val="2"/>
    </font>
    <font>
      <i/>
      <sz val="12"/>
      <color rgb="FF00206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8"/>
      <color theme="0"/>
      <name val="Arial Black"/>
      <family val="2"/>
    </font>
    <font>
      <b/>
      <sz val="18"/>
      <color rgb="FFFF0000"/>
      <name val="Arial"/>
      <family val="2"/>
    </font>
    <font>
      <sz val="18"/>
      <color theme="1"/>
      <name val="Arial"/>
      <family val="2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8"/>
      <color theme="1"/>
      <name val="Calibri"/>
      <family val="2"/>
      <scheme val="minor"/>
    </font>
    <font>
      <b/>
      <sz val="16"/>
      <color theme="0" tint="-0.499984740745262"/>
      <name val="Arial Black"/>
      <family val="2"/>
    </font>
    <font>
      <b/>
      <sz val="16"/>
      <name val="Arial"/>
      <family val="2"/>
    </font>
    <font>
      <i/>
      <sz val="11"/>
      <name val="Arial"/>
      <family val="2"/>
    </font>
    <font>
      <sz val="14"/>
      <color rgb="FF28BAA5"/>
      <name val="Arial"/>
      <family val="2"/>
    </font>
    <font>
      <b/>
      <sz val="14"/>
      <color rgb="FF28BAA5"/>
      <name val="Arial"/>
      <family val="2"/>
    </font>
    <font>
      <b/>
      <sz val="18"/>
      <color rgb="FF28BAA5"/>
      <name val="Arial"/>
      <family val="2"/>
    </font>
    <font>
      <b/>
      <sz val="16"/>
      <color rgb="FF28BAA5"/>
      <name val="Arial"/>
      <family val="2"/>
    </font>
    <font>
      <b/>
      <sz val="26"/>
      <color rgb="FF28BAA5"/>
      <name val="Arial Black"/>
      <family val="2"/>
    </font>
    <font>
      <sz val="10"/>
      <color rgb="FF28BAA5"/>
      <name val="Wingdings"/>
      <charset val="2"/>
    </font>
    <font>
      <b/>
      <sz val="20"/>
      <color rgb="FF28BAA5"/>
      <name val="Calibri"/>
      <family val="2"/>
    </font>
    <font>
      <b/>
      <sz val="10"/>
      <color rgb="FF28BAA5"/>
      <name val="Wingdings"/>
      <charset val="2"/>
    </font>
    <font>
      <sz val="12"/>
      <color rgb="FF28BAA5"/>
      <name val="Arial"/>
      <family val="2"/>
    </font>
    <font>
      <b/>
      <sz val="12"/>
      <color rgb="FF28BAA5"/>
      <name val="Arial"/>
      <family val="2"/>
    </font>
    <font>
      <sz val="18"/>
      <color rgb="FF28BAA5"/>
      <name val="Arial"/>
      <family val="2"/>
    </font>
    <font>
      <sz val="14"/>
      <color rgb="FF28BAA5"/>
      <name val="Calibri"/>
      <family val="2"/>
      <scheme val="minor"/>
    </font>
    <font>
      <sz val="18"/>
      <color rgb="FF28BAA5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5B5A0"/>
        <bgColor indexed="64"/>
      </patternFill>
    </fill>
    <fill>
      <patternFill patternType="solid">
        <fgColor rgb="FFD1FFFB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rgb="FF04A8A0"/>
      </right>
      <top style="thin">
        <color rgb="FF04A8A0"/>
      </top>
      <bottom style="thin">
        <color rgb="FF04A8A0"/>
      </bottom>
      <diagonal/>
    </border>
    <border>
      <left style="thin">
        <color rgb="FF04A8A0"/>
      </left>
      <right/>
      <top style="thin">
        <color rgb="FF04A8A0"/>
      </top>
      <bottom style="thin">
        <color rgb="FF04A8A0"/>
      </bottom>
      <diagonal/>
    </border>
    <border>
      <left/>
      <right/>
      <top style="thick">
        <color rgb="FF04B0A8"/>
      </top>
      <bottom/>
      <diagonal/>
    </border>
    <border>
      <left/>
      <right/>
      <top style="thick">
        <color rgb="FF45B5A0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rgb="FF04B0A8"/>
      </right>
      <top style="thin">
        <color rgb="FF04B0A8"/>
      </top>
      <bottom style="thin">
        <color rgb="FF04B0A8"/>
      </bottom>
      <diagonal/>
    </border>
    <border>
      <left style="thin">
        <color rgb="FF04B0A8"/>
      </left>
      <right/>
      <top style="thin">
        <color rgb="FF04B0A8"/>
      </top>
      <bottom style="thin">
        <color rgb="FF04B0A8"/>
      </bottom>
      <diagonal/>
    </border>
    <border>
      <left/>
      <right/>
      <top style="thick">
        <color rgb="FF04A8A0"/>
      </top>
      <bottom/>
      <diagonal/>
    </border>
    <border>
      <left/>
      <right/>
      <top style="thin">
        <color rgb="FF45B5A0"/>
      </top>
      <bottom style="thin">
        <color rgb="FF45B5A0"/>
      </bottom>
      <diagonal/>
    </border>
    <border>
      <left/>
      <right style="thin">
        <color rgb="FF45B5A0"/>
      </right>
      <top style="thin">
        <color rgb="FF45B5A0"/>
      </top>
      <bottom style="thin">
        <color rgb="FF45B5A0"/>
      </bottom>
      <diagonal/>
    </border>
    <border>
      <left style="thin">
        <color rgb="FF45B5A0"/>
      </left>
      <right/>
      <top style="thin">
        <color rgb="FF45B5A0"/>
      </top>
      <bottom style="thin">
        <color rgb="FF45B5A0"/>
      </bottom>
      <diagonal/>
    </border>
    <border>
      <left/>
      <right/>
      <top style="thin">
        <color theme="0" tint="-0.34998626667073579"/>
      </top>
      <bottom style="thin">
        <color theme="0"/>
      </bottom>
      <diagonal/>
    </border>
    <border>
      <left/>
      <right/>
      <top style="thin">
        <color theme="0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rgb="FF002060"/>
      </right>
      <top style="thin">
        <color rgb="FF45B5A0"/>
      </top>
      <bottom style="thin">
        <color rgb="FF45B5A0"/>
      </bottom>
      <diagonal/>
    </border>
    <border>
      <left style="thin">
        <color rgb="FF002060"/>
      </left>
      <right/>
      <top style="thin">
        <color rgb="FF45B5A0"/>
      </top>
      <bottom style="thin">
        <color rgb="FF45B5A0"/>
      </bottom>
      <diagonal/>
    </border>
    <border>
      <left style="thick">
        <color rgb="FF04B0A8"/>
      </left>
      <right style="thick">
        <color rgb="FF04B0A8"/>
      </right>
      <top style="thick">
        <color rgb="FF04B0A8"/>
      </top>
      <bottom style="thick">
        <color rgb="FF04B0A8"/>
      </bottom>
      <diagonal/>
    </border>
    <border>
      <left/>
      <right/>
      <top style="thin">
        <color rgb="FF04B0A8"/>
      </top>
      <bottom style="thin">
        <color rgb="FF04B0A8"/>
      </bottom>
      <diagonal/>
    </border>
    <border>
      <left style="thin">
        <color rgb="FF04B0A8"/>
      </left>
      <right/>
      <top/>
      <bottom style="thin">
        <color rgb="FF04B0A8"/>
      </bottom>
      <diagonal/>
    </border>
    <border>
      <left style="thin">
        <color rgb="FF04B0A8"/>
      </left>
      <right/>
      <top style="thick">
        <color rgb="FF04B0A8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5">
    <xf numFmtId="0" fontId="0" fillId="0" borderId="0" xfId="0"/>
    <xf numFmtId="0" fontId="0" fillId="0" borderId="0" xfId="0" applyAlignment="1">
      <alignment horizontal="left"/>
    </xf>
    <xf numFmtId="14" fontId="1" fillId="2" borderId="0" xfId="0" applyNumberFormat="1" applyFont="1" applyFill="1"/>
    <xf numFmtId="0" fontId="1" fillId="2" borderId="0" xfId="0" applyFont="1" applyFill="1"/>
    <xf numFmtId="0" fontId="4" fillId="0" borderId="0" xfId="0" applyFont="1"/>
    <xf numFmtId="0" fontId="6" fillId="3" borderId="0" xfId="0" applyFont="1" applyFill="1"/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7" fillId="0" borderId="0" xfId="1" applyFont="1" applyAlignment="1">
      <alignment horizontal="left"/>
    </xf>
    <xf numFmtId="0" fontId="4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0" fillId="0" borderId="0" xfId="0" applyAlignment="1"/>
    <xf numFmtId="0" fontId="0" fillId="0" borderId="0" xfId="0" applyAlignment="1">
      <alignment vertical="top"/>
    </xf>
    <xf numFmtId="0" fontId="15" fillId="0" borderId="0" xfId="0" applyFont="1"/>
    <xf numFmtId="0" fontId="0" fillId="0" borderId="0" xfId="0" applyBorder="1"/>
    <xf numFmtId="0" fontId="20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top" wrapText="1"/>
    </xf>
    <xf numFmtId="0" fontId="15" fillId="0" borderId="0" xfId="0" applyFont="1" applyBorder="1"/>
    <xf numFmtId="0" fontId="0" fillId="0" borderId="0" xfId="0" applyFill="1"/>
    <xf numFmtId="0" fontId="25" fillId="0" borderId="0" xfId="0" quotePrefix="1" applyFont="1" applyFill="1" applyBorder="1" applyAlignment="1">
      <alignment horizontal="center" vertical="center" wrapText="1"/>
    </xf>
    <xf numFmtId="6" fontId="17" fillId="0" borderId="0" xfId="0" applyNumberFormat="1" applyFont="1" applyFill="1" applyBorder="1" applyAlignment="1">
      <alignment horizontal="center" vertical="center"/>
    </xf>
    <xf numFmtId="0" fontId="31" fillId="0" borderId="0" xfId="0" applyFont="1"/>
    <xf numFmtId="0" fontId="20" fillId="0" borderId="0" xfId="0" applyFont="1" applyFill="1" applyBorder="1" applyAlignment="1">
      <alignment horizontal="left" vertical="center"/>
    </xf>
    <xf numFmtId="0" fontId="1" fillId="0" borderId="0" xfId="0" applyFont="1"/>
    <xf numFmtId="0" fontId="20" fillId="0" borderId="0" xfId="0" applyFont="1" applyFill="1" applyBorder="1" applyAlignment="1">
      <alignment horizontal="left" vertical="center" wrapText="1" indent="1"/>
    </xf>
    <xf numFmtId="14" fontId="12" fillId="0" borderId="0" xfId="0" applyNumberFormat="1" applyFont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left" vertical="top" wrapText="1"/>
    </xf>
    <xf numFmtId="0" fontId="32" fillId="0" borderId="0" xfId="0" applyFont="1" applyFill="1" applyBorder="1" applyAlignment="1">
      <alignment horizontal="left" vertical="top" wrapText="1" indent="1"/>
    </xf>
    <xf numFmtId="0" fontId="27" fillId="0" borderId="0" xfId="0" applyFont="1" applyFill="1" applyBorder="1" applyAlignment="1">
      <alignment horizontal="left" vertical="top"/>
    </xf>
    <xf numFmtId="0" fontId="35" fillId="0" borderId="0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top"/>
    </xf>
    <xf numFmtId="0" fontId="23" fillId="4" borderId="0" xfId="0" applyFont="1" applyFill="1" applyBorder="1" applyAlignment="1">
      <alignment vertical="center"/>
    </xf>
    <xf numFmtId="0" fontId="9" fillId="4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left" indent="1"/>
    </xf>
    <xf numFmtId="14" fontId="27" fillId="0" borderId="0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center" wrapText="1" indent="3"/>
    </xf>
    <xf numFmtId="14" fontId="2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14" fontId="12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19" fillId="0" borderId="0" xfId="0" quotePrefix="1" applyFont="1" applyFill="1" applyBorder="1" applyAlignment="1">
      <alignment horizontal="left" vertical="center" wrapText="1" indent="2"/>
    </xf>
    <xf numFmtId="0" fontId="0" fillId="4" borderId="0" xfId="0" applyFill="1" applyBorder="1" applyAlignment="1">
      <alignment vertical="center"/>
    </xf>
    <xf numFmtId="0" fontId="0" fillId="4" borderId="0" xfId="0" applyFill="1" applyBorder="1" applyAlignment="1"/>
    <xf numFmtId="0" fontId="11" fillId="4" borderId="0" xfId="0" applyFont="1" applyFill="1" applyBorder="1" applyAlignment="1"/>
    <xf numFmtId="0" fontId="22" fillId="4" borderId="0" xfId="0" applyFont="1" applyFill="1" applyBorder="1"/>
    <xf numFmtId="0" fontId="31" fillId="0" borderId="0" xfId="0" applyFont="1" applyFill="1" applyBorder="1" applyAlignment="1">
      <alignment horizontal="left"/>
    </xf>
    <xf numFmtId="0" fontId="0" fillId="0" borderId="0" xfId="0" applyFill="1" applyBorder="1"/>
    <xf numFmtId="0" fontId="3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indent="3"/>
    </xf>
    <xf numFmtId="0" fontId="28" fillId="0" borderId="0" xfId="0" applyFont="1" applyFill="1" applyBorder="1" applyAlignment="1">
      <alignment horizontal="left" vertical="center" indent="3"/>
    </xf>
    <xf numFmtId="0" fontId="31" fillId="0" borderId="0" xfId="0" applyFont="1" applyFill="1" applyBorder="1"/>
    <xf numFmtId="14" fontId="20" fillId="0" borderId="0" xfId="0" applyNumberFormat="1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8" fontId="17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 indent="1"/>
    </xf>
    <xf numFmtId="0" fontId="16" fillId="0" borderId="0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wrapText="1"/>
    </xf>
    <xf numFmtId="0" fontId="3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indent="1"/>
    </xf>
    <xf numFmtId="0" fontId="28" fillId="0" borderId="0" xfId="0" applyFont="1" applyBorder="1" applyAlignment="1">
      <alignment horizontal="left" vertical="center" indent="3"/>
    </xf>
    <xf numFmtId="0" fontId="17" fillId="0" borderId="0" xfId="0" applyFont="1" applyFill="1" applyBorder="1" applyAlignment="1">
      <alignment horizontal="left" vertical="center" indent="1"/>
    </xf>
    <xf numFmtId="0" fontId="0" fillId="0" borderId="0" xfId="0" applyFill="1" applyBorder="1" applyAlignment="1"/>
    <xf numFmtId="0" fontId="42" fillId="0" borderId="0" xfId="0" applyFont="1" applyFill="1" applyBorder="1" applyAlignment="1">
      <alignment horizontal="center" vertical="center"/>
    </xf>
    <xf numFmtId="0" fontId="42" fillId="4" borderId="0" xfId="0" applyFont="1" applyFill="1" applyBorder="1" applyAlignment="1">
      <alignment vertical="center"/>
    </xf>
    <xf numFmtId="0" fontId="43" fillId="0" borderId="0" xfId="0" applyFont="1"/>
    <xf numFmtId="0" fontId="12" fillId="0" borderId="5" xfId="0" applyFont="1" applyBorder="1" applyAlignment="1">
      <alignment horizontal="left" vertical="center" indent="3"/>
    </xf>
    <xf numFmtId="0" fontId="36" fillId="0" borderId="6" xfId="0" applyFont="1" applyFill="1" applyBorder="1" applyAlignment="1">
      <alignment horizontal="left" vertical="center"/>
    </xf>
    <xf numFmtId="0" fontId="27" fillId="0" borderId="9" xfId="0" applyFont="1" applyFill="1" applyBorder="1" applyAlignment="1">
      <alignment horizontal="left" vertical="center"/>
    </xf>
    <xf numFmtId="14" fontId="27" fillId="0" borderId="10" xfId="0" applyNumberFormat="1" applyFont="1" applyFill="1" applyBorder="1" applyAlignment="1">
      <alignment horizontal="center" vertical="center"/>
    </xf>
    <xf numFmtId="0" fontId="27" fillId="0" borderId="11" xfId="0" applyFont="1" applyFill="1" applyBorder="1"/>
    <xf numFmtId="0" fontId="20" fillId="0" borderId="11" xfId="0" applyFont="1" applyFill="1" applyBorder="1" applyAlignment="1">
      <alignment horizontal="left" vertical="center"/>
    </xf>
    <xf numFmtId="0" fontId="37" fillId="0" borderId="6" xfId="0" applyFont="1" applyFill="1" applyBorder="1"/>
    <xf numFmtId="8" fontId="17" fillId="4" borderId="14" xfId="0" applyNumberFormat="1" applyFont="1" applyFill="1" applyBorder="1" applyAlignment="1">
      <alignment horizontal="right" vertical="center" indent="1"/>
    </xf>
    <xf numFmtId="8" fontId="17" fillId="4" borderId="14" xfId="0" applyNumberFormat="1" applyFont="1" applyFill="1" applyBorder="1" applyAlignment="1">
      <alignment horizontal="right" vertical="center"/>
    </xf>
    <xf numFmtId="0" fontId="17" fillId="4" borderId="15" xfId="0" applyFont="1" applyFill="1" applyBorder="1" applyAlignment="1">
      <alignment horizontal="left" vertical="center" indent="1"/>
    </xf>
    <xf numFmtId="6" fontId="17" fillId="4" borderId="15" xfId="0" applyNumberFormat="1" applyFont="1" applyFill="1" applyBorder="1" applyAlignment="1">
      <alignment vertical="center"/>
    </xf>
    <xf numFmtId="0" fontId="17" fillId="4" borderId="16" xfId="0" applyFont="1" applyFill="1" applyBorder="1" applyAlignment="1">
      <alignment horizontal="left" vertical="center" indent="1"/>
    </xf>
    <xf numFmtId="6" fontId="17" fillId="4" borderId="16" xfId="0" applyNumberFormat="1" applyFont="1" applyFill="1" applyBorder="1" applyAlignment="1">
      <alignment vertical="center"/>
    </xf>
    <xf numFmtId="0" fontId="44" fillId="0" borderId="0" xfId="0" applyFont="1" applyFill="1" applyBorder="1" applyAlignment="1">
      <alignment vertical="center"/>
    </xf>
    <xf numFmtId="0" fontId="45" fillId="0" borderId="0" xfId="0" applyFont="1" applyBorder="1" applyAlignment="1">
      <alignment horizontal="center" vertical="center"/>
    </xf>
    <xf numFmtId="0" fontId="46" fillId="0" borderId="0" xfId="0" applyFont="1" applyBorder="1" applyAlignment="1">
      <alignment vertical="center"/>
    </xf>
    <xf numFmtId="0" fontId="45" fillId="0" borderId="0" xfId="0" applyFont="1" applyBorder="1" applyAlignment="1">
      <alignment vertical="top"/>
    </xf>
    <xf numFmtId="0" fontId="45" fillId="0" borderId="0" xfId="0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48" fillId="0" borderId="0" xfId="0" applyFont="1" applyBorder="1" applyAlignment="1">
      <alignment vertical="center"/>
    </xf>
    <xf numFmtId="0" fontId="46" fillId="0" borderId="0" xfId="0" applyFont="1" applyBorder="1" applyAlignment="1">
      <alignment vertical="top"/>
    </xf>
    <xf numFmtId="0" fontId="49" fillId="0" borderId="0" xfId="0" applyFont="1"/>
    <xf numFmtId="14" fontId="29" fillId="0" borderId="14" xfId="0" applyNumberFormat="1" applyFont="1" applyFill="1" applyBorder="1" applyAlignment="1">
      <alignment horizontal="left" vertical="center"/>
    </xf>
    <xf numFmtId="14" fontId="27" fillId="0" borderId="14" xfId="0" applyNumberFormat="1" applyFont="1" applyFill="1" applyBorder="1" applyAlignment="1">
      <alignment horizontal="left" vertical="center"/>
    </xf>
    <xf numFmtId="14" fontId="12" fillId="0" borderId="14" xfId="0" applyNumberFormat="1" applyFont="1" applyFill="1" applyBorder="1" applyAlignment="1">
      <alignment horizontal="left" vertical="center"/>
    </xf>
    <xf numFmtId="0" fontId="27" fillId="0" borderId="9" xfId="0" applyFont="1" applyFill="1" applyBorder="1" applyAlignment="1">
      <alignment vertical="center"/>
    </xf>
    <xf numFmtId="8" fontId="20" fillId="0" borderId="13" xfId="0" applyNumberFormat="1" applyFont="1" applyFill="1" applyBorder="1" applyAlignment="1">
      <alignment horizontal="left" vertical="center"/>
    </xf>
    <xf numFmtId="0" fontId="26" fillId="0" borderId="14" xfId="0" applyFont="1" applyFill="1" applyBorder="1" applyAlignment="1">
      <alignment horizontal="right" vertical="center"/>
    </xf>
    <xf numFmtId="0" fontId="42" fillId="0" borderId="12" xfId="0" applyFont="1" applyFill="1" applyBorder="1" applyAlignment="1">
      <alignment horizontal="center" vertical="center"/>
    </xf>
    <xf numFmtId="6" fontId="17" fillId="4" borderId="3" xfId="0" applyNumberFormat="1" applyFont="1" applyFill="1" applyBorder="1" applyAlignment="1">
      <alignment horizontal="right" vertical="center"/>
    </xf>
    <xf numFmtId="0" fontId="17" fillId="4" borderId="3" xfId="0" applyFont="1" applyFill="1" applyBorder="1" applyAlignment="1">
      <alignment horizontal="left" vertical="center" indent="1"/>
    </xf>
    <xf numFmtId="0" fontId="27" fillId="0" borderId="13" xfId="0" applyFont="1" applyFill="1" applyBorder="1" applyAlignment="1">
      <alignment horizontal="right" vertical="center"/>
    </xf>
    <xf numFmtId="0" fontId="50" fillId="0" borderId="11" xfId="0" applyFont="1" applyFill="1" applyBorder="1" applyAlignment="1">
      <alignment horizontal="left" vertical="center"/>
    </xf>
    <xf numFmtId="0" fontId="25" fillId="0" borderId="12" xfId="0" applyFont="1" applyFill="1" applyBorder="1" applyAlignment="1">
      <alignment horizontal="center" vertical="center"/>
    </xf>
    <xf numFmtId="0" fontId="50" fillId="0" borderId="6" xfId="0" applyFont="1" applyFill="1" applyBorder="1" applyAlignment="1">
      <alignment horizontal="left" vertical="center"/>
    </xf>
    <xf numFmtId="0" fontId="17" fillId="4" borderId="13" xfId="0" applyFont="1" applyFill="1" applyBorder="1" applyAlignment="1">
      <alignment horizontal="left" vertical="center" indent="1"/>
    </xf>
    <xf numFmtId="0" fontId="38" fillId="0" borderId="13" xfId="0" applyFont="1" applyFill="1" applyBorder="1" applyAlignment="1">
      <alignment horizontal="left" vertical="center" indent="6"/>
    </xf>
    <xf numFmtId="0" fontId="38" fillId="0" borderId="12" xfId="0" applyFont="1" applyFill="1" applyBorder="1" applyAlignment="1">
      <alignment horizontal="left" vertical="center" indent="6"/>
    </xf>
    <xf numFmtId="0" fontId="52" fillId="0" borderId="12" xfId="0" applyFont="1" applyFill="1" applyBorder="1" applyAlignment="1">
      <alignment horizontal="left" vertical="center" indent="1"/>
    </xf>
    <xf numFmtId="0" fontId="55" fillId="0" borderId="0" xfId="0" applyFont="1" applyBorder="1" applyAlignment="1">
      <alignment horizontal="center" vertical="center"/>
    </xf>
    <xf numFmtId="0" fontId="54" fillId="0" borderId="4" xfId="0" applyFont="1" applyFill="1" applyBorder="1" applyAlignment="1">
      <alignment vertical="center"/>
    </xf>
    <xf numFmtId="0" fontId="40" fillId="0" borderId="6" xfId="0" applyFont="1" applyFill="1" applyBorder="1" applyAlignment="1">
      <alignment horizontal="left" vertical="center"/>
    </xf>
    <xf numFmtId="0" fontId="51" fillId="0" borderId="6" xfId="0" applyFont="1" applyFill="1" applyBorder="1" applyAlignment="1">
      <alignment horizontal="left" vertical="center"/>
    </xf>
    <xf numFmtId="0" fontId="55" fillId="0" borderId="0" xfId="0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vertical="center"/>
    </xf>
    <xf numFmtId="0" fontId="56" fillId="0" borderId="0" xfId="0" applyFont="1" applyFill="1" applyBorder="1" applyAlignment="1">
      <alignment horizontal="left" vertical="center"/>
    </xf>
    <xf numFmtId="0" fontId="57" fillId="0" borderId="0" xfId="0" applyFont="1" applyFill="1" applyBorder="1" applyAlignment="1">
      <alignment vertical="center"/>
    </xf>
    <xf numFmtId="0" fontId="59" fillId="0" borderId="11" xfId="0" applyFont="1" applyFill="1" applyBorder="1" applyAlignment="1">
      <alignment horizontal="left" vertical="center"/>
    </xf>
    <xf numFmtId="0" fontId="58" fillId="0" borderId="0" xfId="0" applyFont="1" applyFill="1" applyBorder="1" applyAlignment="1">
      <alignment horizontal="right" vertical="center"/>
    </xf>
    <xf numFmtId="0" fontId="59" fillId="0" borderId="6" xfId="0" applyFont="1" applyFill="1" applyBorder="1" applyAlignment="1">
      <alignment horizontal="left" vertical="center"/>
    </xf>
    <xf numFmtId="0" fontId="58" fillId="0" borderId="0" xfId="0" applyFont="1" applyFill="1" applyBorder="1" applyAlignment="1">
      <alignment horizontal="right" vertical="top"/>
    </xf>
    <xf numFmtId="0" fontId="60" fillId="0" borderId="0" xfId="0" applyFont="1" applyFill="1" applyBorder="1" applyAlignment="1">
      <alignment horizontal="right" vertical="center"/>
    </xf>
    <xf numFmtId="0" fontId="58" fillId="0" borderId="7" xfId="0" applyFont="1" applyFill="1" applyBorder="1" applyAlignment="1">
      <alignment horizontal="right"/>
    </xf>
    <xf numFmtId="0" fontId="58" fillId="0" borderId="0" xfId="0" applyFont="1" applyFill="1" applyAlignment="1">
      <alignment horizontal="right"/>
    </xf>
    <xf numFmtId="0" fontId="58" fillId="0" borderId="0" xfId="0" applyFont="1" applyFill="1"/>
    <xf numFmtId="0" fontId="63" fillId="0" borderId="0" xfId="0" applyFont="1"/>
    <xf numFmtId="0" fontId="53" fillId="0" borderId="0" xfId="0" applyFont="1" applyAlignment="1">
      <alignment horizontal="center" vertical="center" wrapText="1"/>
    </xf>
    <xf numFmtId="0" fontId="53" fillId="0" borderId="0" xfId="0" applyFont="1" applyAlignment="1">
      <alignment horizontal="center" vertical="center"/>
    </xf>
    <xf numFmtId="0" fontId="63" fillId="0" borderId="0" xfId="0" applyFont="1" applyFill="1"/>
    <xf numFmtId="0" fontId="64" fillId="0" borderId="0" xfId="0" applyFont="1" applyFill="1"/>
    <xf numFmtId="0" fontId="64" fillId="0" borderId="0" xfId="0" applyFont="1" applyFill="1" applyAlignment="1">
      <alignment horizontal="left"/>
    </xf>
    <xf numFmtId="0" fontId="65" fillId="0" borderId="0" xfId="0" applyFont="1"/>
    <xf numFmtId="0" fontId="64" fillId="0" borderId="0" xfId="0" applyFont="1"/>
    <xf numFmtId="0" fontId="10" fillId="0" borderId="22" xfId="0" applyFont="1" applyFill="1" applyBorder="1" applyAlignment="1">
      <alignment vertical="center"/>
    </xf>
    <xf numFmtId="14" fontId="27" fillId="0" borderId="23" xfId="0" applyNumberFormat="1" applyFont="1" applyFill="1" applyBorder="1" applyAlignment="1">
      <alignment horizontal="center" vertical="center"/>
    </xf>
    <xf numFmtId="14" fontId="10" fillId="5" borderId="21" xfId="0" applyNumberFormat="1" applyFont="1" applyFill="1" applyBorder="1" applyAlignment="1" applyProtection="1">
      <alignment horizontal="center" vertical="center"/>
      <protection locked="0"/>
    </xf>
    <xf numFmtId="0" fontId="10" fillId="0" borderId="22" xfId="0" applyFont="1" applyFill="1" applyBorder="1" applyAlignment="1">
      <alignment horizontal="left" vertical="center"/>
    </xf>
    <xf numFmtId="14" fontId="12" fillId="0" borderId="23" xfId="0" applyNumberFormat="1" applyFont="1" applyBorder="1" applyAlignment="1">
      <alignment horizontal="center" vertical="center"/>
    </xf>
    <xf numFmtId="0" fontId="66" fillId="0" borderId="24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/>
    </xf>
    <xf numFmtId="0" fontId="58" fillId="0" borderId="0" xfId="0" applyFont="1" applyFill="1" applyBorder="1" applyAlignment="1">
      <alignment horizontal="center"/>
    </xf>
    <xf numFmtId="0" fontId="34" fillId="4" borderId="0" xfId="0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horizontal="left" indent="3"/>
    </xf>
    <xf numFmtId="0" fontId="56" fillId="0" borderId="0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horizontal="left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41" fillId="0" borderId="1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top"/>
    </xf>
    <xf numFmtId="0" fontId="27" fillId="0" borderId="0" xfId="0" applyFont="1" applyFill="1" applyBorder="1" applyAlignment="1">
      <alignment horizontal="left" vertical="top" wrapText="1"/>
    </xf>
    <xf numFmtId="0" fontId="52" fillId="0" borderId="13" xfId="0" applyFont="1" applyFill="1" applyBorder="1" applyAlignment="1">
      <alignment horizontal="left" vertical="center" indent="2"/>
    </xf>
    <xf numFmtId="0" fontId="52" fillId="0" borderId="14" xfId="0" applyFont="1" applyFill="1" applyBorder="1" applyAlignment="1">
      <alignment horizontal="left" vertical="center" indent="2"/>
    </xf>
    <xf numFmtId="0" fontId="13" fillId="0" borderId="19" xfId="0" quotePrefix="1" applyFont="1" applyFill="1" applyBorder="1" applyAlignment="1">
      <alignment horizontal="left" vertical="center" wrapText="1" indent="2"/>
    </xf>
    <xf numFmtId="0" fontId="13" fillId="0" borderId="20" xfId="0" quotePrefix="1" applyFont="1" applyFill="1" applyBorder="1" applyAlignment="1">
      <alignment horizontal="left" vertical="center" wrapText="1" indent="2"/>
    </xf>
    <xf numFmtId="0" fontId="27" fillId="0" borderId="0" xfId="0" quotePrefix="1" applyFont="1" applyFill="1" applyBorder="1" applyAlignment="1">
      <alignment horizontal="left" vertical="top" wrapText="1" indent="3"/>
    </xf>
    <xf numFmtId="0" fontId="32" fillId="0" borderId="0" xfId="0" applyFont="1" applyFill="1" applyBorder="1" applyAlignment="1">
      <alignment horizontal="left" vertical="top" wrapText="1" indent="3"/>
    </xf>
    <xf numFmtId="0" fontId="20" fillId="0" borderId="0" xfId="0" applyFont="1" applyFill="1" applyBorder="1" applyAlignment="1">
      <alignment horizontal="left" vertical="center"/>
    </xf>
    <xf numFmtId="0" fontId="17" fillId="4" borderId="2" xfId="0" applyFont="1" applyFill="1" applyBorder="1" applyAlignment="1">
      <alignment horizontal="left" vertical="center" wrapText="1" indent="1"/>
    </xf>
    <xf numFmtId="0" fontId="61" fillId="0" borderId="7" xfId="0" applyFont="1" applyBorder="1" applyAlignment="1">
      <alignment horizontal="center" wrapText="1"/>
    </xf>
    <xf numFmtId="0" fontId="62" fillId="0" borderId="0" xfId="0" applyFont="1" applyBorder="1" applyAlignment="1">
      <alignment horizont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D1FFFB"/>
      <color rgb="FF45B5A0"/>
      <color rgb="FF04B0A8"/>
      <color rgb="FF04A8A0"/>
      <color rgb="FF28BAA5"/>
      <color rgb="FF77CBB9"/>
      <color rgb="FF72C8B8"/>
      <color rgb="FF04B8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tiff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1249680</xdr:colOff>
      <xdr:row>1</xdr:row>
      <xdr:rowOff>304800</xdr:rowOff>
    </xdr:to>
    <xdr:pic>
      <xdr:nvPicPr>
        <xdr:cNvPr id="3" name="Image 2" descr="N:\Paris\Adp\GED\BARREAUX\1-BARREAU DE PARIS\0 Prévoyance\Guide social\0 Supports communication\3 Logo, typo du Barreau\Logo_avocat_bleu.tif">
          <a:extLst>
            <a:ext uri="{FF2B5EF4-FFF2-40B4-BE49-F238E27FC236}">
              <a16:creationId xmlns:a16="http://schemas.microsoft.com/office/drawing/2014/main" id="{3586FC52-77E8-4DB6-A4C2-03632609E57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89760" cy="777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304800</xdr:colOff>
      <xdr:row>60</xdr:row>
      <xdr:rowOff>83820</xdr:rowOff>
    </xdr:from>
    <xdr:to>
      <xdr:col>2</xdr:col>
      <xdr:colOff>838200</xdr:colOff>
      <xdr:row>61</xdr:row>
      <xdr:rowOff>418075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A7CB708C-16EB-484F-8DA5-F7EC614F4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2460" y="15453360"/>
          <a:ext cx="845820" cy="562855"/>
        </a:xfrm>
        <a:prstGeom prst="rect">
          <a:avLst/>
        </a:prstGeom>
      </xdr:spPr>
    </xdr:pic>
    <xdr:clientData/>
  </xdr:twoCellAnchor>
  <xdr:twoCellAnchor editAs="oneCell">
    <xdr:from>
      <xdr:col>3</xdr:col>
      <xdr:colOff>2872740</xdr:colOff>
      <xdr:row>0</xdr:row>
      <xdr:rowOff>38100</xdr:rowOff>
    </xdr:from>
    <xdr:to>
      <xdr:col>4</xdr:col>
      <xdr:colOff>144780</xdr:colOff>
      <xdr:row>1</xdr:row>
      <xdr:rowOff>372266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4B33235A-22FD-4382-A611-13313ACE4A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4160" y="38100"/>
          <a:ext cx="754380" cy="806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106681</xdr:rowOff>
    </xdr:from>
    <xdr:to>
      <xdr:col>1</xdr:col>
      <xdr:colOff>57177</xdr:colOff>
      <xdr:row>4</xdr:row>
      <xdr:rowOff>91441</xdr:rowOff>
    </xdr:to>
    <xdr:pic>
      <xdr:nvPicPr>
        <xdr:cNvPr id="22" name="Image 21">
          <a:extLst>
            <a:ext uri="{FF2B5EF4-FFF2-40B4-BE49-F238E27FC236}">
              <a16:creationId xmlns:a16="http://schemas.microsoft.com/office/drawing/2014/main" id="{B2A67A2F-FD37-4942-BD61-6CA7CB84FD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3441"/>
          <a:ext cx="384837" cy="411480"/>
        </a:xfrm>
        <a:prstGeom prst="rect">
          <a:avLst/>
        </a:prstGeom>
      </xdr:spPr>
    </xdr:pic>
    <xdr:clientData/>
  </xdr:twoCellAnchor>
  <xdr:oneCellAnchor>
    <xdr:from>
      <xdr:col>1</xdr:col>
      <xdr:colOff>152400</xdr:colOff>
      <xdr:row>42</xdr:row>
      <xdr:rowOff>22861</xdr:rowOff>
    </xdr:from>
    <xdr:ext cx="342900" cy="330200"/>
    <xdr:pic>
      <xdr:nvPicPr>
        <xdr:cNvPr id="35" name="Image 34">
          <a:extLst>
            <a:ext uri="{FF2B5EF4-FFF2-40B4-BE49-F238E27FC236}">
              <a16:creationId xmlns:a16="http://schemas.microsoft.com/office/drawing/2014/main" id="{F3A9A2C3-F10E-4E7D-A736-20434C3353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" y="10980421"/>
          <a:ext cx="342900" cy="3302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Vert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iot.marie2@hotmail.f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03809-B2B9-4C7A-BE98-593118A8ACAB}">
  <dimension ref="A1:B26"/>
  <sheetViews>
    <sheetView topLeftCell="A4" workbookViewId="0">
      <selection activeCell="B4" sqref="B4:B12"/>
    </sheetView>
  </sheetViews>
  <sheetFormatPr baseColWidth="10" defaultRowHeight="14.4" x14ac:dyDescent="0.3"/>
  <cols>
    <col min="1" max="1" width="45" customWidth="1"/>
    <col min="2" max="2" width="49.77734375" style="1" customWidth="1"/>
  </cols>
  <sheetData>
    <row r="1" spans="1:2" ht="15.6" x14ac:dyDescent="0.3">
      <c r="A1" s="141" t="s">
        <v>23</v>
      </c>
      <c r="B1" s="141"/>
    </row>
    <row r="3" spans="1:2" x14ac:dyDescent="0.3">
      <c r="A3" s="2" t="s">
        <v>8</v>
      </c>
      <c r="B3" s="6" t="s">
        <v>0</v>
      </c>
    </row>
    <row r="4" spans="1:2" x14ac:dyDescent="0.3">
      <c r="A4" s="3" t="s">
        <v>1</v>
      </c>
      <c r="B4" s="7">
        <v>43585</v>
      </c>
    </row>
    <row r="5" spans="1:2" x14ac:dyDescent="0.3">
      <c r="A5" s="3" t="s">
        <v>14</v>
      </c>
      <c r="B5" s="7">
        <v>31250</v>
      </c>
    </row>
    <row r="6" spans="1:2" x14ac:dyDescent="0.3">
      <c r="A6" s="3" t="s">
        <v>7</v>
      </c>
      <c r="B6" s="6" t="s">
        <v>9</v>
      </c>
    </row>
    <row r="7" spans="1:2" x14ac:dyDescent="0.3">
      <c r="A7" s="3" t="s">
        <v>10</v>
      </c>
      <c r="B7" s="6" t="s">
        <v>2</v>
      </c>
    </row>
    <row r="8" spans="1:2" x14ac:dyDescent="0.3">
      <c r="A8" s="3" t="s">
        <v>11</v>
      </c>
      <c r="B8" s="6" t="s">
        <v>3</v>
      </c>
    </row>
    <row r="9" spans="1:2" x14ac:dyDescent="0.3">
      <c r="A9" s="3" t="s">
        <v>12</v>
      </c>
      <c r="B9" s="6" t="s">
        <v>4</v>
      </c>
    </row>
    <row r="10" spans="1:2" x14ac:dyDescent="0.3">
      <c r="A10" s="3" t="s">
        <v>13</v>
      </c>
      <c r="B10" s="8" t="s">
        <v>5</v>
      </c>
    </row>
    <row r="11" spans="1:2" x14ac:dyDescent="0.3">
      <c r="A11" s="3" t="s">
        <v>22</v>
      </c>
      <c r="B11" s="6" t="s">
        <v>6</v>
      </c>
    </row>
    <row r="12" spans="1:2" x14ac:dyDescent="0.3">
      <c r="A12" s="3" t="s">
        <v>26</v>
      </c>
      <c r="B12" s="6" t="s">
        <v>32</v>
      </c>
    </row>
    <row r="14" spans="1:2" x14ac:dyDescent="0.3">
      <c r="A14" s="4" t="s">
        <v>15</v>
      </c>
    </row>
    <row r="15" spans="1:2" x14ac:dyDescent="0.3">
      <c r="A15" s="3" t="s">
        <v>16</v>
      </c>
      <c r="B15" s="1" t="s">
        <v>20</v>
      </c>
    </row>
    <row r="16" spans="1:2" x14ac:dyDescent="0.3">
      <c r="A16" s="3" t="s">
        <v>17</v>
      </c>
      <c r="B16" s="1" t="s">
        <v>19</v>
      </c>
    </row>
    <row r="17" spans="1:2" x14ac:dyDescent="0.3">
      <c r="A17" s="3" t="s">
        <v>18</v>
      </c>
      <c r="B17" s="1" t="s">
        <v>21</v>
      </c>
    </row>
    <row r="19" spans="1:2" x14ac:dyDescent="0.3">
      <c r="A19" s="3" t="s">
        <v>24</v>
      </c>
    </row>
    <row r="21" spans="1:2" x14ac:dyDescent="0.3">
      <c r="A21" s="3" t="s">
        <v>6</v>
      </c>
      <c r="B21" s="9" t="s">
        <v>26</v>
      </c>
    </row>
    <row r="22" spans="1:2" x14ac:dyDescent="0.3">
      <c r="A22" s="3"/>
      <c r="B22" s="9" t="s">
        <v>28</v>
      </c>
    </row>
    <row r="23" spans="1:2" x14ac:dyDescent="0.3">
      <c r="A23" t="s">
        <v>25</v>
      </c>
      <c r="B23" s="10"/>
    </row>
    <row r="24" spans="1:2" x14ac:dyDescent="0.3">
      <c r="A24" s="3" t="s">
        <v>27</v>
      </c>
    </row>
    <row r="25" spans="1:2" x14ac:dyDescent="0.3">
      <c r="A25" s="5" t="s">
        <v>29</v>
      </c>
    </row>
    <row r="26" spans="1:2" x14ac:dyDescent="0.3">
      <c r="A26" s="3" t="s">
        <v>30</v>
      </c>
      <c r="B26" s="1" t="s">
        <v>31</v>
      </c>
    </row>
  </sheetData>
  <mergeCells count="1">
    <mergeCell ref="A1:B1"/>
  </mergeCells>
  <hyperlinks>
    <hyperlink ref="B10" r:id="rId1" xr:uid="{2AA6BF74-4205-49F3-A8F7-16AF8AFB2F04}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DA890-03B2-445D-B78D-F42F40EF1E7A}">
  <sheetPr>
    <pageSetUpPr fitToPage="1"/>
  </sheetPr>
  <dimension ref="A1:F65"/>
  <sheetViews>
    <sheetView showGridLines="0" tabSelected="1" topLeftCell="A32" zoomScaleNormal="100" workbookViewId="0">
      <selection activeCell="H36" sqref="H36"/>
    </sheetView>
  </sheetViews>
  <sheetFormatPr baseColWidth="10" defaultRowHeight="23.4" x14ac:dyDescent="0.45"/>
  <cols>
    <col min="1" max="1" width="4.77734375" style="126" customWidth="1"/>
    <col min="2" max="2" width="4.5546875" style="93" customWidth="1"/>
    <col min="3" max="3" width="105.77734375" style="23" customWidth="1"/>
    <col min="4" max="4" width="50.77734375" style="23" customWidth="1"/>
    <col min="5" max="5" width="2.77734375" style="56" customWidth="1"/>
    <col min="6" max="6" width="10.77734375" style="14" customWidth="1"/>
  </cols>
  <sheetData>
    <row r="1" spans="1:6" ht="37.200000000000003" customHeight="1" x14ac:dyDescent="0.3">
      <c r="A1" s="118"/>
      <c r="B1" s="85"/>
      <c r="C1" s="33"/>
      <c r="D1" s="33"/>
      <c r="E1" s="33"/>
      <c r="F1" s="47"/>
    </row>
    <row r="2" spans="1:6" ht="30" customHeight="1" x14ac:dyDescent="0.3">
      <c r="A2" s="118"/>
      <c r="B2" s="85"/>
      <c r="C2" s="33"/>
      <c r="D2" s="33"/>
      <c r="E2" s="33"/>
      <c r="F2" s="47"/>
    </row>
    <row r="3" spans="1:6" ht="36.6" customHeight="1" x14ac:dyDescent="0.3">
      <c r="A3" s="143" t="s">
        <v>47</v>
      </c>
      <c r="B3" s="143"/>
      <c r="C3" s="143"/>
      <c r="D3" s="143"/>
      <c r="E3" s="53"/>
      <c r="F3" s="47"/>
    </row>
    <row r="4" spans="1:6" s="68" customFormat="1" ht="33.6" customHeight="1" x14ac:dyDescent="0.3">
      <c r="A4" s="142"/>
      <c r="B4" s="144" t="s">
        <v>79</v>
      </c>
      <c r="C4" s="144"/>
      <c r="D4" s="144"/>
      <c r="E4" s="38"/>
      <c r="F4" s="48"/>
    </row>
    <row r="5" spans="1:6" s="12" customFormat="1" ht="60" customHeight="1" thickBot="1" x14ac:dyDescent="0.35">
      <c r="A5" s="142"/>
      <c r="B5" s="159" t="s">
        <v>62</v>
      </c>
      <c r="C5" s="160"/>
      <c r="D5" s="160"/>
      <c r="E5" s="30"/>
      <c r="F5" s="35"/>
    </row>
    <row r="6" spans="1:6" s="14" customFormat="1" ht="34.950000000000003" customHeight="1" thickTop="1" x14ac:dyDescent="0.3">
      <c r="A6" s="119" t="s">
        <v>63</v>
      </c>
      <c r="B6" s="104" t="s">
        <v>74</v>
      </c>
      <c r="C6" s="76"/>
      <c r="D6" s="77"/>
      <c r="E6" s="32"/>
      <c r="F6" s="34"/>
    </row>
    <row r="7" spans="1:6" ht="22.8" x14ac:dyDescent="0.3">
      <c r="A7" s="120"/>
      <c r="B7" s="111" t="s">
        <v>39</v>
      </c>
      <c r="C7" s="112" t="s">
        <v>50</v>
      </c>
      <c r="D7" s="72" t="s">
        <v>20</v>
      </c>
      <c r="E7" s="54"/>
      <c r="F7" s="34"/>
    </row>
    <row r="8" spans="1:6" ht="22.8" x14ac:dyDescent="0.3">
      <c r="A8" s="120"/>
      <c r="B8" s="111" t="s">
        <v>40</v>
      </c>
      <c r="C8" s="112" t="s">
        <v>48</v>
      </c>
      <c r="D8" s="72" t="s">
        <v>19</v>
      </c>
      <c r="E8" s="54"/>
      <c r="F8" s="34"/>
    </row>
    <row r="9" spans="1:6" ht="22.8" x14ac:dyDescent="0.3">
      <c r="A9" s="120"/>
      <c r="B9" s="111" t="s">
        <v>41</v>
      </c>
      <c r="C9" s="112" t="s">
        <v>64</v>
      </c>
      <c r="D9" s="72" t="s">
        <v>49</v>
      </c>
      <c r="E9" s="54"/>
      <c r="F9" s="34"/>
    </row>
    <row r="10" spans="1:6" ht="22.8" x14ac:dyDescent="0.3">
      <c r="A10" s="120"/>
      <c r="B10" s="111" t="s">
        <v>46</v>
      </c>
      <c r="C10" s="112" t="s">
        <v>65</v>
      </c>
      <c r="D10" s="72" t="s">
        <v>21</v>
      </c>
      <c r="E10" s="54"/>
      <c r="F10" s="34"/>
    </row>
    <row r="11" spans="1:6" ht="4.95" customHeight="1" thickBot="1" x14ac:dyDescent="0.35">
      <c r="A11" s="120"/>
      <c r="B11" s="86"/>
      <c r="C11" s="65"/>
      <c r="D11" s="66"/>
      <c r="E11" s="55"/>
      <c r="F11" s="34"/>
    </row>
    <row r="12" spans="1:6" s="14" customFormat="1" ht="42.6" customHeight="1" thickTop="1" thickBot="1" x14ac:dyDescent="0.4">
      <c r="A12" s="121" t="s">
        <v>63</v>
      </c>
      <c r="B12" s="113" t="s">
        <v>81</v>
      </c>
      <c r="C12" s="114"/>
      <c r="D12" s="140" t="s">
        <v>83</v>
      </c>
      <c r="E12" s="56"/>
      <c r="F12" s="34"/>
    </row>
    <row r="13" spans="1:6" ht="24" thickTop="1" thickBot="1" x14ac:dyDescent="0.35">
      <c r="A13" s="120"/>
      <c r="B13" s="87"/>
      <c r="C13" s="135" t="s">
        <v>33</v>
      </c>
      <c r="D13" s="137" t="s">
        <v>82</v>
      </c>
      <c r="E13" s="57"/>
      <c r="F13" s="34"/>
    </row>
    <row r="14" spans="1:6" thickTop="1" x14ac:dyDescent="0.3">
      <c r="A14" s="120"/>
      <c r="B14" s="87"/>
      <c r="C14" s="97" t="s">
        <v>38</v>
      </c>
      <c r="D14" s="136" t="e">
        <f>+D13-42</f>
        <v>#VALUE!</v>
      </c>
      <c r="E14" s="39"/>
      <c r="F14" s="34"/>
    </row>
    <row r="15" spans="1:6" ht="22.8" x14ac:dyDescent="0.3">
      <c r="A15" s="120"/>
      <c r="B15" s="87"/>
      <c r="C15" s="97" t="s">
        <v>37</v>
      </c>
      <c r="D15" s="75" t="e">
        <f>+D13-14</f>
        <v>#VALUE!</v>
      </c>
      <c r="E15" s="39"/>
      <c r="F15" s="34"/>
    </row>
    <row r="16" spans="1:6" ht="22.8" x14ac:dyDescent="0.3">
      <c r="A16" s="120"/>
      <c r="B16" s="87"/>
      <c r="C16" s="152" t="s">
        <v>72</v>
      </c>
      <c r="D16" s="152"/>
      <c r="E16" s="39"/>
      <c r="F16" s="34"/>
    </row>
    <row r="17" spans="1:6" ht="33" customHeight="1" thickBot="1" x14ac:dyDescent="0.35">
      <c r="A17" s="120"/>
      <c r="B17" s="87"/>
      <c r="C17" s="148" t="s">
        <v>71</v>
      </c>
      <c r="D17" s="149"/>
      <c r="E17" s="40"/>
      <c r="F17" s="34"/>
    </row>
    <row r="18" spans="1:6" ht="24" customHeight="1" thickTop="1" thickBot="1" x14ac:dyDescent="0.35">
      <c r="A18" s="120"/>
      <c r="B18" s="87"/>
      <c r="C18" s="138" t="s">
        <v>75</v>
      </c>
      <c r="D18" s="137" t="s">
        <v>82</v>
      </c>
      <c r="E18" s="58"/>
      <c r="F18" s="34"/>
    </row>
    <row r="19" spans="1:6" thickTop="1" x14ac:dyDescent="0.3">
      <c r="A19" s="120"/>
      <c r="B19" s="87"/>
      <c r="C19" s="74" t="s">
        <v>84</v>
      </c>
      <c r="D19" s="139" t="e">
        <f>+D18+111</f>
        <v>#VALUE!</v>
      </c>
      <c r="E19" s="44"/>
      <c r="F19" s="34"/>
    </row>
    <row r="20" spans="1:6" ht="4.95" customHeight="1" thickBot="1" x14ac:dyDescent="0.35">
      <c r="A20" s="120"/>
      <c r="B20" s="87"/>
      <c r="C20" s="24"/>
      <c r="D20" s="27"/>
      <c r="E20" s="44"/>
      <c r="F20" s="34"/>
    </row>
    <row r="21" spans="1:6" s="14" customFormat="1" ht="34.950000000000003" customHeight="1" thickTop="1" x14ac:dyDescent="0.35">
      <c r="A21" s="121" t="s">
        <v>63</v>
      </c>
      <c r="B21" s="106" t="s">
        <v>60</v>
      </c>
      <c r="C21" s="73"/>
      <c r="D21" s="78"/>
      <c r="E21" s="56"/>
      <c r="F21" s="34"/>
    </row>
    <row r="22" spans="1:6" ht="22.8" x14ac:dyDescent="0.3">
      <c r="A22" s="120"/>
      <c r="B22" s="115" t="s">
        <v>39</v>
      </c>
      <c r="C22" s="145" t="s">
        <v>76</v>
      </c>
      <c r="D22" s="145"/>
      <c r="E22" s="16"/>
      <c r="F22" s="34"/>
    </row>
    <row r="23" spans="1:6" s="12" customFormat="1" ht="19.95" customHeight="1" x14ac:dyDescent="0.3">
      <c r="A23" s="122"/>
      <c r="B23" s="88"/>
      <c r="C23" s="153" t="s">
        <v>43</v>
      </c>
      <c r="D23" s="153"/>
      <c r="E23" s="31"/>
      <c r="F23" s="35"/>
    </row>
    <row r="24" spans="1:6" s="12" customFormat="1" ht="19.95" customHeight="1" x14ac:dyDescent="0.3">
      <c r="A24" s="122"/>
      <c r="B24" s="88"/>
      <c r="C24" s="154" t="s">
        <v>58</v>
      </c>
      <c r="D24" s="154"/>
      <c r="E24" s="29"/>
      <c r="F24" s="35"/>
    </row>
    <row r="25" spans="1:6" ht="18" customHeight="1" x14ac:dyDescent="0.3">
      <c r="A25" s="120"/>
      <c r="B25" s="89"/>
      <c r="C25" s="98" t="s">
        <v>85</v>
      </c>
      <c r="D25" s="99" t="s">
        <v>42</v>
      </c>
      <c r="E25" s="59"/>
      <c r="F25" s="34"/>
    </row>
    <row r="26" spans="1:6" ht="18" customHeight="1" x14ac:dyDescent="0.3">
      <c r="A26" s="120"/>
      <c r="B26" s="89"/>
      <c r="C26" s="108" t="s">
        <v>69</v>
      </c>
      <c r="D26" s="94" t="e">
        <f>+D13-90</f>
        <v>#VALUE!</v>
      </c>
      <c r="E26" s="41"/>
      <c r="F26" s="34"/>
    </row>
    <row r="27" spans="1:6" s="13" customFormat="1" ht="18" customHeight="1" x14ac:dyDescent="0.3">
      <c r="A27" s="120"/>
      <c r="B27" s="90"/>
      <c r="C27" s="107" t="s">
        <v>25</v>
      </c>
      <c r="D27" s="80">
        <v>1688.5</v>
      </c>
      <c r="E27" s="60"/>
      <c r="F27" s="36"/>
    </row>
    <row r="28" spans="1:6" ht="18" customHeight="1" x14ac:dyDescent="0.3">
      <c r="A28" s="120"/>
      <c r="B28" s="89"/>
      <c r="C28" s="108" t="s">
        <v>77</v>
      </c>
      <c r="D28" s="95" t="str">
        <f>+D13</f>
        <v>X</v>
      </c>
      <c r="E28" s="39"/>
      <c r="F28" s="34"/>
    </row>
    <row r="29" spans="1:6" s="13" customFormat="1" ht="18" customHeight="1" x14ac:dyDescent="0.3">
      <c r="A29" s="120"/>
      <c r="B29" s="90"/>
      <c r="C29" s="107" t="s">
        <v>27</v>
      </c>
      <c r="D29" s="80">
        <v>1688.5</v>
      </c>
      <c r="E29" s="60"/>
      <c r="F29" s="36"/>
    </row>
    <row r="30" spans="1:6" s="71" customFormat="1" ht="18" customHeight="1" x14ac:dyDescent="0.3">
      <c r="A30" s="120"/>
      <c r="B30" s="89"/>
      <c r="C30" s="110" t="s">
        <v>29</v>
      </c>
      <c r="D30" s="100"/>
      <c r="E30" s="69"/>
      <c r="F30" s="70"/>
    </row>
    <row r="31" spans="1:6" ht="18" customHeight="1" x14ac:dyDescent="0.3">
      <c r="A31" s="120"/>
      <c r="B31" s="89"/>
      <c r="C31" s="98" t="s">
        <v>86</v>
      </c>
      <c r="D31" s="99" t="s">
        <v>44</v>
      </c>
      <c r="E31" s="59"/>
      <c r="F31" s="34"/>
    </row>
    <row r="32" spans="1:6" ht="18" customHeight="1" x14ac:dyDescent="0.3">
      <c r="A32" s="120"/>
      <c r="B32" s="89"/>
      <c r="C32" s="109" t="s">
        <v>68</v>
      </c>
      <c r="D32" s="105"/>
      <c r="E32" s="43"/>
      <c r="F32" s="34"/>
    </row>
    <row r="33" spans="1:6" s="13" customFormat="1" ht="18" customHeight="1" x14ac:dyDescent="0.3">
      <c r="A33" s="120"/>
      <c r="B33" s="90"/>
      <c r="C33" s="107" t="s">
        <v>34</v>
      </c>
      <c r="D33" s="79">
        <v>2442.44</v>
      </c>
      <c r="E33" s="60"/>
      <c r="F33" s="36"/>
    </row>
    <row r="34" spans="1:6" ht="18" customHeight="1" x14ac:dyDescent="0.3">
      <c r="A34" s="120"/>
      <c r="B34" s="89"/>
      <c r="C34" s="103" t="s">
        <v>66</v>
      </c>
      <c r="D34" s="96" t="str">
        <f>+D18</f>
        <v>X</v>
      </c>
      <c r="E34" s="44"/>
      <c r="F34" s="34"/>
    </row>
    <row r="35" spans="1:6" ht="18" customHeight="1" x14ac:dyDescent="0.3">
      <c r="A35" s="120"/>
      <c r="B35" s="89"/>
      <c r="C35" s="103" t="s">
        <v>67</v>
      </c>
      <c r="D35" s="96" t="e">
        <f>+D34+43</f>
        <v>#VALUE!</v>
      </c>
      <c r="E35" s="44"/>
      <c r="F35" s="34"/>
    </row>
    <row r="36" spans="1:6" s="25" customFormat="1" ht="18" customHeight="1" x14ac:dyDescent="0.3">
      <c r="A36" s="123"/>
      <c r="B36" s="90"/>
      <c r="C36" s="107" t="s">
        <v>35</v>
      </c>
      <c r="D36" s="80">
        <v>832.65</v>
      </c>
      <c r="E36" s="60"/>
      <c r="F36" s="37"/>
    </row>
    <row r="37" spans="1:6" ht="18" customHeight="1" x14ac:dyDescent="0.3">
      <c r="A37" s="120"/>
      <c r="B37" s="89"/>
      <c r="C37" s="103" t="s">
        <v>66</v>
      </c>
      <c r="D37" s="96" t="e">
        <f>+D35+1</f>
        <v>#VALUE!</v>
      </c>
      <c r="E37" s="44"/>
      <c r="F37" s="34"/>
    </row>
    <row r="38" spans="1:6" ht="18" customHeight="1" x14ac:dyDescent="0.3">
      <c r="A38" s="120"/>
      <c r="B38" s="89"/>
      <c r="C38" s="103" t="s">
        <v>67</v>
      </c>
      <c r="D38" s="96" t="e">
        <f>+D37+14</f>
        <v>#VALUE!</v>
      </c>
      <c r="E38" s="44"/>
      <c r="F38" s="34"/>
    </row>
    <row r="39" spans="1:6" s="25" customFormat="1" ht="18" customHeight="1" x14ac:dyDescent="0.3">
      <c r="A39" s="123"/>
      <c r="B39" s="90"/>
      <c r="C39" s="107" t="s">
        <v>36</v>
      </c>
      <c r="D39" s="80">
        <v>832.65</v>
      </c>
      <c r="E39" s="60"/>
      <c r="F39" s="37"/>
    </row>
    <row r="40" spans="1:6" ht="18" customHeight="1" x14ac:dyDescent="0.3">
      <c r="A40" s="120"/>
      <c r="B40" s="89"/>
      <c r="C40" s="103" t="s">
        <v>66</v>
      </c>
      <c r="D40" s="96" t="e">
        <f>+D38+1</f>
        <v>#VALUE!</v>
      </c>
      <c r="E40" s="44"/>
      <c r="F40" s="34"/>
    </row>
    <row r="41" spans="1:6" ht="18" customHeight="1" x14ac:dyDescent="0.3">
      <c r="A41" s="120"/>
      <c r="B41" s="89"/>
      <c r="C41" s="103" t="s">
        <v>67</v>
      </c>
      <c r="D41" s="96" t="e">
        <f>+D40+14</f>
        <v>#VALUE!</v>
      </c>
      <c r="E41" s="44"/>
      <c r="F41" s="34"/>
    </row>
    <row r="42" spans="1:6" ht="22.8" x14ac:dyDescent="0.3">
      <c r="A42" s="120"/>
      <c r="B42" s="89"/>
      <c r="C42" s="155" t="s">
        <v>45</v>
      </c>
      <c r="D42" s="156"/>
      <c r="E42" s="45"/>
      <c r="F42" s="34"/>
    </row>
    <row r="43" spans="1:6" ht="34.950000000000003" customHeight="1" x14ac:dyDescent="0.3">
      <c r="A43" s="120"/>
      <c r="B43" s="89"/>
      <c r="C43" s="157" t="s">
        <v>78</v>
      </c>
      <c r="D43" s="158"/>
      <c r="E43" s="46"/>
      <c r="F43" s="34"/>
    </row>
    <row r="44" spans="1:6" ht="3" customHeight="1" x14ac:dyDescent="0.3">
      <c r="A44" s="120"/>
      <c r="B44" s="89"/>
      <c r="C44" s="21"/>
      <c r="D44" s="21"/>
      <c r="E44" s="21"/>
      <c r="F44" s="34"/>
    </row>
    <row r="45" spans="1:6" s="14" customFormat="1" ht="22.8" x14ac:dyDescent="0.3">
      <c r="A45" s="120"/>
      <c r="B45" s="116" t="s">
        <v>40</v>
      </c>
      <c r="C45" s="145" t="s">
        <v>17</v>
      </c>
      <c r="D45" s="145"/>
      <c r="E45" s="16"/>
      <c r="F45" s="34"/>
    </row>
    <row r="46" spans="1:6" s="14" customFormat="1" ht="18" customHeight="1" x14ac:dyDescent="0.3">
      <c r="A46" s="120"/>
      <c r="B46" s="89"/>
      <c r="C46" s="147" t="s">
        <v>57</v>
      </c>
      <c r="D46" s="147"/>
      <c r="E46" s="28"/>
      <c r="F46" s="34"/>
    </row>
    <row r="47" spans="1:6" s="14" customFormat="1" ht="18" customHeight="1" x14ac:dyDescent="0.3">
      <c r="A47" s="120"/>
      <c r="B47" s="89"/>
      <c r="C47" s="161" t="s">
        <v>52</v>
      </c>
      <c r="D47" s="161"/>
      <c r="E47" s="24"/>
      <c r="F47" s="34"/>
    </row>
    <row r="48" spans="1:6" s="19" customFormat="1" ht="22.8" x14ac:dyDescent="0.3">
      <c r="A48" s="120"/>
      <c r="B48" s="90"/>
      <c r="C48" s="81" t="s">
        <v>87</v>
      </c>
      <c r="D48" s="82">
        <v>4256</v>
      </c>
      <c r="E48" s="22"/>
      <c r="F48" s="36"/>
    </row>
    <row r="49" spans="1:6" s="19" customFormat="1" ht="22.8" x14ac:dyDescent="0.3">
      <c r="A49" s="120"/>
      <c r="B49" s="90"/>
      <c r="C49" s="83" t="s">
        <v>88</v>
      </c>
      <c r="D49" s="84">
        <v>1464</v>
      </c>
      <c r="E49" s="22"/>
      <c r="F49" s="36"/>
    </row>
    <row r="50" spans="1:6" s="19" customFormat="1" ht="3" customHeight="1" x14ac:dyDescent="0.3">
      <c r="A50" s="120"/>
      <c r="B50" s="90"/>
      <c r="C50" s="67"/>
      <c r="D50" s="22"/>
      <c r="E50" s="22"/>
      <c r="F50" s="36"/>
    </row>
    <row r="51" spans="1:6" s="14" customFormat="1" ht="22.8" x14ac:dyDescent="0.3">
      <c r="A51" s="120"/>
      <c r="B51" s="116" t="s">
        <v>41</v>
      </c>
      <c r="C51" s="117" t="s">
        <v>51</v>
      </c>
      <c r="D51" s="42"/>
      <c r="E51" s="42"/>
      <c r="F51" s="34"/>
    </row>
    <row r="52" spans="1:6" ht="19.95" customHeight="1" x14ac:dyDescent="0.3">
      <c r="A52" s="120"/>
      <c r="B52" s="89"/>
      <c r="C52" s="150" t="s">
        <v>53</v>
      </c>
      <c r="D52" s="151"/>
      <c r="E52" s="17"/>
      <c r="F52" s="34"/>
    </row>
    <row r="53" spans="1:6" s="13" customFormat="1" ht="18" customHeight="1" x14ac:dyDescent="0.3">
      <c r="A53" s="120"/>
      <c r="B53" s="91"/>
      <c r="C53" s="102" t="s">
        <v>54</v>
      </c>
      <c r="D53" s="101" t="s">
        <v>70</v>
      </c>
      <c r="E53" s="22"/>
      <c r="F53" s="36"/>
    </row>
    <row r="54" spans="1:6" s="12" customFormat="1" ht="37.799999999999997" customHeight="1" x14ac:dyDescent="0.3">
      <c r="A54" s="122"/>
      <c r="B54" s="92"/>
      <c r="C54" s="146" t="s">
        <v>61</v>
      </c>
      <c r="D54" s="146"/>
      <c r="E54" s="18"/>
      <c r="F54" s="35"/>
    </row>
    <row r="55" spans="1:6" s="12" customFormat="1" ht="3" customHeight="1" x14ac:dyDescent="0.3">
      <c r="A55" s="122"/>
      <c r="B55" s="92"/>
      <c r="C55" s="18"/>
      <c r="D55" s="15"/>
      <c r="E55" s="15"/>
      <c r="F55" s="35"/>
    </row>
    <row r="56" spans="1:6" s="14" customFormat="1" ht="22.8" x14ac:dyDescent="0.3">
      <c r="A56" s="120"/>
      <c r="B56" s="115" t="s">
        <v>46</v>
      </c>
      <c r="C56" s="145" t="s">
        <v>59</v>
      </c>
      <c r="D56" s="145"/>
      <c r="E56" s="16"/>
      <c r="F56" s="34"/>
    </row>
    <row r="57" spans="1:6" ht="25.05" customHeight="1" x14ac:dyDescent="0.3">
      <c r="A57" s="120"/>
      <c r="B57" s="86"/>
      <c r="C57" s="147" t="s">
        <v>56</v>
      </c>
      <c r="D57" s="147"/>
      <c r="E57" s="28"/>
      <c r="F57" s="34"/>
    </row>
    <row r="58" spans="1:6" ht="34.200000000000003" customHeight="1" x14ac:dyDescent="0.3">
      <c r="A58" s="120"/>
      <c r="B58" s="89"/>
      <c r="C58" s="162" t="s">
        <v>73</v>
      </c>
      <c r="D58" s="162"/>
      <c r="E58" s="61"/>
      <c r="F58" s="34"/>
    </row>
    <row r="59" spans="1:6" s="14" customFormat="1" ht="10.050000000000001" customHeight="1" x14ac:dyDescent="0.3">
      <c r="A59" s="120"/>
      <c r="B59" s="89"/>
      <c r="C59" s="26"/>
      <c r="D59" s="26"/>
      <c r="E59" s="26"/>
      <c r="F59" s="34"/>
    </row>
    <row r="60" spans="1:6" s="14" customFormat="1" ht="10.050000000000001" customHeight="1" thickBot="1" x14ac:dyDescent="0.35">
      <c r="A60" s="120"/>
      <c r="B60" s="89"/>
      <c r="C60" s="26"/>
      <c r="D60" s="26"/>
      <c r="E60" s="26"/>
      <c r="F60" s="34"/>
    </row>
    <row r="61" spans="1:6" s="11" customFormat="1" ht="18" customHeight="1" thickTop="1" x14ac:dyDescent="0.3">
      <c r="A61" s="124"/>
      <c r="B61" s="163" t="s">
        <v>55</v>
      </c>
      <c r="C61" s="163"/>
      <c r="D61" s="163"/>
      <c r="E61" s="62"/>
      <c r="F61" s="49"/>
    </row>
    <row r="62" spans="1:6" s="11" customFormat="1" ht="34.950000000000003" customHeight="1" x14ac:dyDescent="0.3">
      <c r="A62" s="125"/>
      <c r="B62" s="164" t="s">
        <v>80</v>
      </c>
      <c r="C62" s="164"/>
      <c r="D62" s="164"/>
      <c r="E62" s="63"/>
      <c r="F62" s="49"/>
    </row>
    <row r="63" spans="1:6" ht="10.050000000000001" customHeight="1" x14ac:dyDescent="0.4">
      <c r="A63" s="125"/>
      <c r="B63" s="127"/>
      <c r="C63" s="128"/>
      <c r="D63" s="129"/>
      <c r="E63" s="64"/>
      <c r="F63" s="50"/>
    </row>
    <row r="64" spans="1:6" s="20" customFormat="1" ht="15" customHeight="1" x14ac:dyDescent="0.4">
      <c r="A64" s="125"/>
      <c r="B64" s="130"/>
      <c r="C64" s="131"/>
      <c r="D64" s="132"/>
      <c r="E64" s="51"/>
      <c r="F64" s="52"/>
    </row>
    <row r="65" spans="2:4" ht="18" customHeight="1" x14ac:dyDescent="0.45">
      <c r="B65" s="133"/>
      <c r="C65" s="134"/>
      <c r="D65" s="134"/>
    </row>
  </sheetData>
  <sheetProtection password="C384" sheet="1" objects="1" scenarios="1"/>
  <mergeCells count="21">
    <mergeCell ref="C56:D56"/>
    <mergeCell ref="C57:D57"/>
    <mergeCell ref="C58:D58"/>
    <mergeCell ref="B61:D61"/>
    <mergeCell ref="B62:D62"/>
    <mergeCell ref="A4:A5"/>
    <mergeCell ref="A3:D3"/>
    <mergeCell ref="B4:D4"/>
    <mergeCell ref="C22:D22"/>
    <mergeCell ref="C54:D54"/>
    <mergeCell ref="C46:D46"/>
    <mergeCell ref="C17:D17"/>
    <mergeCell ref="C52:D52"/>
    <mergeCell ref="C45:D45"/>
    <mergeCell ref="C16:D16"/>
    <mergeCell ref="C23:D23"/>
    <mergeCell ref="C24:D24"/>
    <mergeCell ref="C42:D42"/>
    <mergeCell ref="C43:D43"/>
    <mergeCell ref="B5:D5"/>
    <mergeCell ref="C47:D47"/>
  </mergeCells>
  <printOptions horizontalCentered="1" verticalCentered="1"/>
  <pageMargins left="0.11811023622047245" right="0.11811023622047245" top="0.19685039370078741" bottom="0.35433070866141736" header="0.31496062992125984" footer="0.11811023622047245"/>
  <pageSetup paperSize="9" scale="55" orientation="portrait" r:id="rId1"/>
  <headerFooter>
    <oddFooter xml:space="preserve">&amp;C&amp;10[Simulation à titre exclusivement informatif sans valeur juridique et définitive - sous réserve éventuelle de modification législative]&amp;11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 (2)</vt:lpstr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Lydie Warin</dc:creator>
  <cp:lastModifiedBy>Lydie Warin</cp:lastModifiedBy>
  <cp:lastPrinted>2019-04-05T07:26:11Z</cp:lastPrinted>
  <dcterms:created xsi:type="dcterms:W3CDTF">2019-01-17T09:14:05Z</dcterms:created>
  <dcterms:modified xsi:type="dcterms:W3CDTF">2019-04-08T09:43:19Z</dcterms:modified>
</cp:coreProperties>
</file>